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<sst xmlns="http://schemas.openxmlformats.org/spreadsheetml/2006/main" count="80" uniqueCount="80">
  <si>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 Приложение № 3</t>
  </si>
  <si>
    <t xml:space="preserve"> к решению Думы городского округа </t>
  </si>
  <si>
    <t xml:space="preserve">от 21 декабря 2022 г. № </t>
  </si>
  <si>
    <t xml:space="preserve">«Об утверждении  бюджета городского </t>
  </si>
  <si>
    <t>округа ЗАТО Свободный на 2023 год и</t>
  </si>
  <si>
    <t xml:space="preserve">  плановый период 2024 и 2025 годов»</t>
  </si>
  <si>
    <t xml:space="preserve">СВОД ДОХОДОВ  </t>
  </si>
  <si>
    <t>БЮДЖЕТА ГОРОДСКОГО ОКРУГА ЗАТО СВОБОДНЫЙ НА 2023 ГОД</t>
  </si>
  <si>
    <t>И ПЛАНОВЫЙ ПЕРИОД 2024 И 2025 ГОДОВ</t>
  </si>
  <si>
    <t>тыс. руб.</t>
  </si>
  <si>
    <t>Номер строки</t>
  </si>
  <si>
    <t xml:space="preserve">Код  классификации доходов бюджета         </t>
  </si>
  <si>
    <t xml:space="preserve">Наименование  доходов  бюджета   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</si>
  <si>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</si>
  <si>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</si>
  <si>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</si>
  <si>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              </t>
  </si>
  <si>
    <t>000 1 01 02000 01 0000 110</t>
  </si>
  <si>
    <t xml:space="preserve">Налог на доходы физических лиц          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</si>
  <si>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</si>
  <si>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</si>
  <si>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</si>
  <si>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</si>
  <si>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</si>
  <si>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 xml:space="preserve">НАЛОГИ НА СОВОКУПНЫЙ ДОХОД              </t>
  </si>
  <si>
    <t>000 1 05 01000 00 0000 110</t>
  </si>
  <si>
    <t>Налог, взимаемый с связи с применением упрощенной системы налогообложения</t>
  </si>
  <si>
    <r>
      <rPr>
        <sz val="10"/>
        <color indexed="8"/>
        <rFont val="Times New Roman"/>
        <family val="1"/>
      </rPr>
      <t>000 1 05 04000 02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0000 110</t>
    </r>
  </si>
  <si>
    <t>Налог, взимаемый в связи с применением патентной системы налогообложения</t>
  </si>
  <si>
    <t>000 1 06 00000 00 0000 000</t>
  </si>
  <si>
    <t xml:space="preserve">НАЛОГИ НА ИМУЩЕСТВО                      </t>
  </si>
  <si>
    <t>000 1 06 01000 00 0000 110</t>
  </si>
  <si>
    <t xml:space="preserve">Налог на имущество физических лиц          </t>
  </si>
  <si>
    <t>000 1 06 06000 00 0000 110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</si>
  <si>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</si>
  <si>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</si>
  <si>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</si>
  <si>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</si>
  <si>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</si>
  <si>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</si>
  <si>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</si>
  <si>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</si>
  <si>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</si>
  <si>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</si>
  <si>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</si>
  <si>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</si>
  <si>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</si>
  <si>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</si>
  <si>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Доходы от оказания платных услуг (работ) 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</si>
  <si>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</si>
  <si>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</si>
  <si>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</si>
  <si>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</si>
  <si>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</si>
  <si>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</si>
  <si>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000 1 16 00000 00 0000 000</t>
  </si>
  <si>
    <t xml:space="preserve">ШТРАФЫ, САНКЦИИ, ВОЗМЕЩЕНИЕ УЩЕРБА      </t>
  </si>
  <si>
    <t xml:space="preserve">000 1 16 01000 01 0000 140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</si>
  <si>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</si>
  <si>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000 1 16 02020 02 0000 140 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</si>
  <si>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</si>
  <si>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 xml:space="preserve">000 1 16 07010 00 0000 140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</si>
  <si>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</si>
  <si>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</si>
  <si>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</si>
  <si>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000 1 16 10000 00 0000 140</t>
  </si>
  <si>
    <t>Платежи в целях возмещения причиненного ущерба (убытков)</t>
  </si>
  <si>
    <t>000 2 00 00000 00 0000 000</t>
  </si>
  <si>
    <t xml:space="preserve">БЕЗВОЗМЕЗДНЫЕ ПОСТУПЛЕНИЯ               </t>
  </si>
  <si>
    <t>000 2 02 00000 00 0000 000</t>
  </si>
  <si>
    <t xml:space="preserve">БЕЗВОЗМЕЗДНЫЕ ПОСТУПЛЕНИЯ ОТ ДРУГИХ БЮДЖЕТОВ БЮДЖЕТНОЙ СИСТЕМЫ            </t>
  </si>
  <si>
    <t>000 2 02 10000 00 0000 150</t>
  </si>
  <si>
    <t>Дотации  бюджетам бюджетной системы Российской Федерации</t>
  </si>
  <si>
    <t>000 2 02 20000 00 0000 150</t>
  </si>
  <si>
    <t>Субсидии бюджетам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</si>
  <si>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</si>
  <si>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</si>
  <si>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</si>
  <si>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</si>
  <si>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 xml:space="preserve">ИТОГО ДОХОДОВ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</si>
</sst>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"/>
    <numFmt numFmtId="167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 wrapText="1"/>
    </xf>
    <xf numFmtId="164" fontId="2" fillId="2" borderId="0" xfId="0" applyFont="1" applyFill="1" applyBorder="1" applyAlignment="1">
      <alignment horizontal="right" vertical="center"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6" fontId="2" fillId="2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justify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2" fillId="0" borderId="1" xfId="0" applyFont="1" applyBorder="1" applyAlignment="1">
      <alignment horizontal="justify" vertical="top" wrapText="1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justify" vertical="top" wrapText="1"/>
    </xf>
    <xf numFmtId="164" fontId="2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justify" vertical="top" wrapText="1"/>
    </xf>
    <xf numFmtId="164" fontId="2" fillId="0" borderId="1" xfId="0" applyFont="1" applyFill="1" applyBorder="1" applyAlignment="1">
      <alignment horizontal="justify" vertical="top"/>
    </xf>
    <xf numFmtId="164" fontId="3" fillId="0" borderId="1" xfId="0" applyNumberFormat="1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vertical="top"/>
    </xf>
    <xf numFmtId="164" fontId="3" fillId="0" borderId="1" xfId="0" applyFont="1" applyFill="1" applyBorder="1" applyAlignment="1">
      <alignment vertical="top"/>
    </xf>
    <xf numFmtId="165" fontId="2" fillId="0" borderId="0" xfId="0" applyNumberFormat="1" applyFont="1" applyFill="1" applyAlignment="1">
      <alignment/>
    </xf>
    <xf numFmtId="164" fontId="2" fillId="0" borderId="0" xfId="0" applyFont="1" applyFill="1" applyAlignment="1">
      <alignment vertical="top"/>
    </xf>
    <xf numFmtId="16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722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T86"/>
  <sheetViews>
    <sheetView tabSelected="1" zoomScale="110" zoomScaleNormal="110" workbookViewId="0" topLeftCell="A40">
      <selection activeCell="E16" sqref="E16"/>
    </sheetView>
  </sheetViews>
  <sheetFormatPr defaultColWidth="9.00390625" defaultRowHeight="12.75"/>
  <cols>
    <col min="1" max="1" width="6.875" style="1" customWidth="1"/>
    <col min="2" max="2" width="24.50390625" style="2" customWidth="1"/>
    <col min="3" max="3" width="34.375" style="2" customWidth="1"/>
    <col min="4" max="4" width="10.375" style="3" customWidth="1"/>
    <col min="5" max="5" width="9.375" style="4" customWidth="1"/>
    <col min="6" max="6" width="9.50390625" style="4" customWidth="1"/>
    <col min="7" max="16384" width="8.75390625" style="2" customWidth="1"/>
  </cols>
  <sheetData>
    <row r="1" spans="1:6" s="9" customFormat="1" ht="12.75" customHeight="1">
      <c r="A1" s="5"/>
      <c r="B1" s="6"/>
      <c r="C1" s="7"/>
      <c r="D1" s="7"/>
      <c r="E1" s="8"/>
      <c r="F1" s="8"/>
    </row>
    <row r="2" spans="1:6" s="9" customFormat="1" ht="12.75" customHeight="1">
      <c r="A2" s="5"/>
      <c r="B2" s="6"/>
      <c r="C2" s="7" t="s">
        <v>0</v>
      </c>
      <c r="D2" s="7"/>
      <c r="E2" s="7"/>
      <c r="F2" s="7"/>
    </row>
    <row r="3" spans="1:6" s="9" customFormat="1" ht="12.75" customHeight="1">
      <c r="A3" s="5"/>
      <c r="B3" s="6"/>
      <c r="C3" s="7" t="s">
        <v>1</v>
      </c>
      <c r="D3" s="7"/>
      <c r="E3" s="7"/>
      <c r="F3" s="7"/>
    </row>
    <row r="4" spans="1:6" s="9" customFormat="1" ht="12.75" customHeight="1">
      <c r="A4" s="5"/>
      <c r="B4" s="6"/>
      <c r="C4" s="10" t="s">
        <v>2</v>
      </c>
      <c r="D4" s="10"/>
      <c r="E4" s="10"/>
      <c r="F4" s="10"/>
    </row>
    <row r="5" spans="1:6" s="9" customFormat="1" ht="12.75" customHeight="1">
      <c r="A5" s="5"/>
      <c r="B5" s="6"/>
      <c r="C5" s="7" t="s">
        <v>3</v>
      </c>
      <c r="D5" s="7"/>
      <c r="E5" s="7"/>
      <c r="F5" s="7"/>
    </row>
    <row r="6" spans="1:6" s="9" customFormat="1" ht="12.75" customHeight="1">
      <c r="A6" s="5"/>
      <c r="B6" s="6"/>
      <c r="C6" s="7" t="s">
        <v>4</v>
      </c>
      <c r="D6" s="7"/>
      <c r="E6" s="7"/>
      <c r="F6" s="7"/>
    </row>
    <row r="7" spans="1:6" s="9" customFormat="1" ht="16.5" customHeight="1">
      <c r="A7" s="5"/>
      <c r="B7" s="6"/>
      <c r="C7" s="7" t="s">
        <v>5</v>
      </c>
      <c r="D7" s="7"/>
      <c r="E7" s="7"/>
      <c r="F7" s="7"/>
    </row>
    <row r="8" spans="1:6" s="9" customFormat="1" ht="12.75" customHeight="1">
      <c r="A8" s="5"/>
      <c r="B8" s="5"/>
      <c r="C8" s="7"/>
      <c r="D8" s="7"/>
      <c r="E8" s="7"/>
      <c r="F8" s="7"/>
    </row>
    <row r="9" spans="1:6" s="9" customFormat="1" ht="17.25" customHeight="1">
      <c r="A9" s="11" t="s">
        <v>6</v>
      </c>
      <c r="B9" s="11"/>
      <c r="C9" s="11"/>
      <c r="D9" s="11"/>
      <c r="E9" s="11"/>
      <c r="F9" s="11"/>
    </row>
    <row r="10" spans="1:6" s="9" customFormat="1" ht="14.25" customHeight="1">
      <c r="A10" s="12" t="s">
        <v>7</v>
      </c>
      <c r="B10" s="12"/>
      <c r="C10" s="12"/>
      <c r="D10" s="12"/>
      <c r="E10" s="12"/>
      <c r="F10" s="12"/>
    </row>
    <row r="11" spans="1:6" s="9" customFormat="1" ht="20.25" customHeight="1">
      <c r="A11" s="12" t="s">
        <v>8</v>
      </c>
      <c r="B11" s="12"/>
      <c r="C11" s="12"/>
      <c r="D11" s="12"/>
      <c r="E11" s="12"/>
      <c r="F11" s="12"/>
    </row>
    <row r="12" spans="1:6" s="9" customFormat="1" ht="18.75" customHeight="1">
      <c r="A12" s="13"/>
      <c r="B12" s="13"/>
      <c r="C12" s="14"/>
      <c r="D12" s="15"/>
      <c r="E12" s="16"/>
      <c r="F12" s="17" t="s">
        <v>9</v>
      </c>
    </row>
    <row r="13" spans="1:6" s="9" customFormat="1" ht="40.5" customHeight="1">
      <c r="A13" s="18" t="s">
        <v>10</v>
      </c>
      <c r="B13" s="19" t="s">
        <v>11</v>
      </c>
      <c r="C13" s="19" t="s">
        <v>12</v>
      </c>
      <c r="D13" s="20">
        <v>2023</v>
      </c>
      <c r="E13" s="21">
        <v>2024</v>
      </c>
      <c r="F13" s="21">
        <v>2025</v>
      </c>
    </row>
    <row r="14" spans="1:6" s="9" customFormat="1" ht="12.75">
      <c r="A14" s="22">
        <v>1</v>
      </c>
      <c r="B14" s="23">
        <v>2</v>
      </c>
      <c r="C14" s="23">
        <v>3</v>
      </c>
      <c r="D14" s="23">
        <v>4</v>
      </c>
      <c r="E14" s="24">
        <v>5</v>
      </c>
      <c r="F14" s="24">
        <v>6</v>
      </c>
    </row>
    <row r="15" spans="1:6" s="9" customFormat="1" ht="24.75">
      <c r="A15" s="25">
        <v>1</v>
      </c>
      <c r="B15" s="26" t="s">
        <v>13</v>
      </c>
      <c r="C15" s="27" t="s">
        <v>14</v>
      </c>
      <c r="D15" s="28">
        <f>D16+D18+D20+D23+D26+D31+D34+D36+D29</f>
        <v>211953.30000000002</v>
      </c>
      <c r="E15" s="29">
        <f>E16+E18+E20+E23+E26+E31+E34+E36-0.1</f>
        <v>222760.5</v>
      </c>
      <c r="F15" s="29">
        <f>F16+F18+F20+F23+F26+F31+F34+F36</f>
        <v>233273.9</v>
      </c>
    </row>
    <row r="16" spans="1:6" s="9" customFormat="1" ht="12.75">
      <c r="A16" s="25">
        <v>2</v>
      </c>
      <c r="B16" s="26" t="s">
        <v>15</v>
      </c>
      <c r="C16" s="27" t="s">
        <v>16</v>
      </c>
      <c r="D16" s="28">
        <f>D17</f>
        <v>193120</v>
      </c>
      <c r="E16" s="28">
        <f>E17</f>
        <v>203125</v>
      </c>
      <c r="F16" s="28">
        <f>F17</f>
        <v>212830</v>
      </c>
    </row>
    <row r="17" spans="1:6" s="9" customFormat="1" ht="12.75">
      <c r="A17" s="25">
        <v>3</v>
      </c>
      <c r="B17" s="26" t="s">
        <v>17</v>
      </c>
      <c r="C17" s="27" t="s">
        <v>18</v>
      </c>
      <c r="D17" s="28">
        <v>193120</v>
      </c>
      <c r="E17" s="29">
        <v>203125</v>
      </c>
      <c r="F17" s="29">
        <v>212830</v>
      </c>
    </row>
    <row r="18" spans="1:6" s="9" customFormat="1" ht="52.5">
      <c r="A18" s="25">
        <v>4</v>
      </c>
      <c r="B18" s="26" t="s">
        <v>19</v>
      </c>
      <c r="C18" s="30" t="s">
        <v>20</v>
      </c>
      <c r="D18" s="28">
        <f>SUM(D19:D19)</f>
        <v>1535.2</v>
      </c>
      <c r="E18" s="29">
        <f>SUM(E19:E19)</f>
        <v>1632.5</v>
      </c>
      <c r="F18" s="29">
        <f>SUM(F19:F19)</f>
        <v>1719.3</v>
      </c>
    </row>
    <row r="19" spans="1:6" s="9" customFormat="1" ht="42" customHeight="1">
      <c r="A19" s="25">
        <v>5</v>
      </c>
      <c r="B19" s="26" t="s">
        <v>21</v>
      </c>
      <c r="C19" s="30" t="s">
        <v>22</v>
      </c>
      <c r="D19" s="31">
        <v>1535.2</v>
      </c>
      <c r="E19" s="32">
        <v>1632.5</v>
      </c>
      <c r="F19" s="32">
        <v>1719.3</v>
      </c>
    </row>
    <row r="20" spans="1:6" s="9" customFormat="1" ht="27" customHeight="1">
      <c r="A20" s="25">
        <v>6</v>
      </c>
      <c r="B20" s="26" t="s">
        <v>23</v>
      </c>
      <c r="C20" s="27" t="s">
        <v>24</v>
      </c>
      <c r="D20" s="28">
        <f>SUM(D21:D22)</f>
        <v>3099</v>
      </c>
      <c r="E20" s="29">
        <f>SUM(E21:E22)</f>
        <v>3300</v>
      </c>
      <c r="F20" s="29">
        <f>SUM(F21:F22)</f>
        <v>3474.7</v>
      </c>
    </row>
    <row r="21" spans="1:6" s="9" customFormat="1" ht="33.75" customHeight="1">
      <c r="A21" s="25">
        <v>7</v>
      </c>
      <c r="B21" s="33" t="s">
        <v>25</v>
      </c>
      <c r="C21" s="34" t="s">
        <v>26</v>
      </c>
      <c r="D21" s="31">
        <v>2538</v>
      </c>
      <c r="E21" s="32">
        <v>2702</v>
      </c>
      <c r="F21" s="32">
        <v>2845</v>
      </c>
    </row>
    <row r="22" spans="1:6" s="9" customFormat="1" ht="42" customHeight="1">
      <c r="A22" s="25">
        <v>8</v>
      </c>
      <c r="B22" s="35" t="s">
        <v>27</v>
      </c>
      <c r="C22" s="36" t="s">
        <v>28</v>
      </c>
      <c r="D22" s="31">
        <v>561</v>
      </c>
      <c r="E22" s="31">
        <v>598</v>
      </c>
      <c r="F22" s="31">
        <v>629.7</v>
      </c>
    </row>
    <row r="23" spans="1:6" s="9" customFormat="1" ht="12.75">
      <c r="A23" s="25">
        <v>9</v>
      </c>
      <c r="B23" s="26" t="s">
        <v>29</v>
      </c>
      <c r="C23" s="27" t="s">
        <v>30</v>
      </c>
      <c r="D23" s="28">
        <f>D24+D25</f>
        <v>618</v>
      </c>
      <c r="E23" s="28">
        <f>E24+E25</f>
        <v>627</v>
      </c>
      <c r="F23" s="28">
        <f>F24+F25</f>
        <v>659</v>
      </c>
    </row>
    <row r="24" spans="1:6" s="9" customFormat="1" ht="12.75">
      <c r="A24" s="25">
        <v>10</v>
      </c>
      <c r="B24" s="37" t="s">
        <v>31</v>
      </c>
      <c r="C24" s="38" t="s">
        <v>32</v>
      </c>
      <c r="D24" s="31">
        <v>444</v>
      </c>
      <c r="E24" s="31">
        <v>453</v>
      </c>
      <c r="F24" s="31">
        <v>485</v>
      </c>
    </row>
    <row r="25" spans="1:6" s="9" customFormat="1" ht="12.75">
      <c r="A25" s="25">
        <v>11</v>
      </c>
      <c r="B25" s="37" t="s">
        <v>33</v>
      </c>
      <c r="C25" s="38" t="s">
        <v>34</v>
      </c>
      <c r="D25" s="31">
        <v>174</v>
      </c>
      <c r="E25" s="31">
        <v>174</v>
      </c>
      <c r="F25" s="31">
        <v>174</v>
      </c>
    </row>
    <row r="26" spans="1:6" s="9" customFormat="1" ht="66">
      <c r="A26" s="25">
        <v>12</v>
      </c>
      <c r="B26" s="26" t="s">
        <v>35</v>
      </c>
      <c r="C26" s="27" t="s">
        <v>36</v>
      </c>
      <c r="D26" s="28">
        <f>SUM(D27:D28)</f>
        <v>13296.099999999999</v>
      </c>
      <c r="E26" s="28">
        <f>SUM(E27:E28)</f>
        <v>13791.099999999999</v>
      </c>
      <c r="F26" s="28">
        <f>SUM(F27:F28)</f>
        <v>14305.9</v>
      </c>
    </row>
    <row r="27" spans="1:6" s="9" customFormat="1" ht="106.5" customHeight="1">
      <c r="A27" s="25">
        <v>13</v>
      </c>
      <c r="B27" s="37" t="s">
        <v>37</v>
      </c>
      <c r="C27" s="37" t="s">
        <v>38</v>
      </c>
      <c r="D27" s="31">
        <f>1394.9-472.6</f>
        <v>922.3000000000001</v>
      </c>
      <c r="E27" s="31">
        <v>922.3</v>
      </c>
      <c r="F27" s="31">
        <v>922.3</v>
      </c>
    </row>
    <row r="28" spans="1:6" s="9" customFormat="1" ht="104.25" customHeight="1">
      <c r="A28" s="25">
        <v>14</v>
      </c>
      <c r="B28" s="37" t="s">
        <v>39</v>
      </c>
      <c r="C28" s="39" t="s">
        <v>40</v>
      </c>
      <c r="D28" s="31">
        <v>12373.8</v>
      </c>
      <c r="E28" s="31">
        <v>12868.8</v>
      </c>
      <c r="F28" s="31">
        <v>13383.6</v>
      </c>
    </row>
    <row r="29" spans="1:6" s="9" customFormat="1" ht="26.25">
      <c r="A29" s="25">
        <v>15</v>
      </c>
      <c r="B29" s="26" t="s">
        <v>41</v>
      </c>
      <c r="C29" s="26" t="s">
        <v>42</v>
      </c>
      <c r="D29" s="28">
        <f>D30</f>
        <v>0</v>
      </c>
      <c r="E29" s="28">
        <f>E30</f>
        <v>0</v>
      </c>
      <c r="F29" s="28">
        <f>F30</f>
        <v>0</v>
      </c>
    </row>
    <row r="30" spans="1:6" s="9" customFormat="1" ht="37.5" customHeight="1">
      <c r="A30" s="25">
        <v>16</v>
      </c>
      <c r="B30" s="26" t="s">
        <v>43</v>
      </c>
      <c r="C30" s="27" t="s">
        <v>44</v>
      </c>
      <c r="D30" s="31">
        <v>0</v>
      </c>
      <c r="E30" s="31">
        <v>0</v>
      </c>
      <c r="F30" s="31">
        <v>0</v>
      </c>
    </row>
    <row r="31" spans="1:6" s="9" customFormat="1" ht="43.5" customHeight="1">
      <c r="A31" s="25">
        <v>17</v>
      </c>
      <c r="B31" s="26" t="s">
        <v>45</v>
      </c>
      <c r="C31" s="27" t="s">
        <v>46</v>
      </c>
      <c r="D31" s="28">
        <f>SUM(D32:D33)</f>
        <v>210</v>
      </c>
      <c r="E31" s="28">
        <f>SUM(E32:E33)</f>
        <v>210</v>
      </c>
      <c r="F31" s="28">
        <f>SUM(F32:F33)</f>
        <v>210</v>
      </c>
    </row>
    <row r="32" spans="1:6" s="9" customFormat="1" ht="28.5" customHeight="1">
      <c r="A32" s="25">
        <v>18</v>
      </c>
      <c r="B32" s="37" t="s">
        <v>47</v>
      </c>
      <c r="C32" s="38" t="s">
        <v>48</v>
      </c>
      <c r="D32" s="31">
        <v>210</v>
      </c>
      <c r="E32" s="31">
        <v>210</v>
      </c>
      <c r="F32" s="31">
        <v>210</v>
      </c>
    </row>
    <row r="33" spans="1:6" s="9" customFormat="1" ht="26.25">
      <c r="A33" s="25">
        <v>19</v>
      </c>
      <c r="B33" s="37" t="s">
        <v>49</v>
      </c>
      <c r="C33" s="38" t="s">
        <v>50</v>
      </c>
      <c r="D33" s="31">
        <v>0</v>
      </c>
      <c r="E33" s="31">
        <v>0</v>
      </c>
      <c r="F33" s="31">
        <v>0</v>
      </c>
    </row>
    <row r="34" spans="1:6" s="9" customFormat="1" ht="39">
      <c r="A34" s="25">
        <v>20</v>
      </c>
      <c r="B34" s="26" t="s">
        <v>51</v>
      </c>
      <c r="C34" s="27" t="s">
        <v>52</v>
      </c>
      <c r="D34" s="28">
        <f>SUM(D35:D35)</f>
        <v>0</v>
      </c>
      <c r="E34" s="28">
        <f>SUM(E35:E35)</f>
        <v>0</v>
      </c>
      <c r="F34" s="28">
        <f>SUM(F35:F35)</f>
        <v>0</v>
      </c>
    </row>
    <row r="35" spans="1:6" s="9" customFormat="1" ht="92.25" customHeight="1">
      <c r="A35" s="25">
        <v>21</v>
      </c>
      <c r="B35" s="37" t="s">
        <v>53</v>
      </c>
      <c r="C35" s="39" t="s">
        <v>54</v>
      </c>
      <c r="D35" s="31">
        <v>0</v>
      </c>
      <c r="E35" s="31">
        <v>0</v>
      </c>
      <c r="F35" s="31">
        <v>0</v>
      </c>
    </row>
    <row r="36" spans="1:6" s="9" customFormat="1" ht="26.25">
      <c r="A36" s="25">
        <v>22</v>
      </c>
      <c r="B36" s="26" t="s">
        <v>55</v>
      </c>
      <c r="C36" s="40" t="s">
        <v>56</v>
      </c>
      <c r="D36" s="28">
        <f>SUM(D37:D41)</f>
        <v>75</v>
      </c>
      <c r="E36" s="28">
        <f>SUM(E37:E41)</f>
        <v>75</v>
      </c>
      <c r="F36" s="28">
        <f>SUM(F37:F41)</f>
        <v>75</v>
      </c>
    </row>
    <row r="37" spans="1:6" s="9" customFormat="1" ht="52.5">
      <c r="A37" s="25">
        <v>23</v>
      </c>
      <c r="B37" s="41" t="s">
        <v>57</v>
      </c>
      <c r="C37" s="42" t="s">
        <v>58</v>
      </c>
      <c r="D37" s="31">
        <v>0</v>
      </c>
      <c r="E37" s="31">
        <v>0</v>
      </c>
      <c r="F37" s="31">
        <v>0</v>
      </c>
    </row>
    <row r="38" spans="1:6" s="9" customFormat="1" ht="68.25" customHeight="1">
      <c r="A38" s="25">
        <v>24</v>
      </c>
      <c r="B38" s="43" t="s">
        <v>59</v>
      </c>
      <c r="C38" s="39" t="s">
        <v>60</v>
      </c>
      <c r="D38" s="31">
        <v>50</v>
      </c>
      <c r="E38" s="31">
        <v>50</v>
      </c>
      <c r="F38" s="31">
        <v>50</v>
      </c>
    </row>
    <row r="39" spans="1:6" s="9" customFormat="1" ht="72" customHeight="1">
      <c r="A39" s="25">
        <v>25</v>
      </c>
      <c r="B39" s="43" t="s">
        <v>61</v>
      </c>
      <c r="C39" s="39" t="s">
        <v>62</v>
      </c>
      <c r="D39" s="31">
        <v>5</v>
      </c>
      <c r="E39" s="31">
        <v>5</v>
      </c>
      <c r="F39" s="31">
        <v>5</v>
      </c>
    </row>
    <row r="40" spans="1:6" s="9" customFormat="1" ht="103.5" customHeight="1">
      <c r="A40" s="25">
        <v>26</v>
      </c>
      <c r="B40" s="43" t="s">
        <v>63</v>
      </c>
      <c r="C40" s="39" t="s">
        <v>64</v>
      </c>
      <c r="D40" s="31">
        <v>20</v>
      </c>
      <c r="E40" s="31">
        <v>20</v>
      </c>
      <c r="F40" s="31">
        <v>20</v>
      </c>
    </row>
    <row r="41" spans="1:6" s="9" customFormat="1" ht="26.25">
      <c r="A41" s="25">
        <v>27</v>
      </c>
      <c r="B41" s="43" t="s">
        <v>65</v>
      </c>
      <c r="C41" s="39" t="s">
        <v>66</v>
      </c>
      <c r="D41" s="31">
        <v>0</v>
      </c>
      <c r="E41" s="31">
        <v>0</v>
      </c>
      <c r="F41" s="31">
        <v>0</v>
      </c>
    </row>
    <row r="42" spans="1:6" s="9" customFormat="1" ht="12.75">
      <c r="A42" s="25">
        <v>28</v>
      </c>
      <c r="B42" s="26" t="s">
        <v>67</v>
      </c>
      <c r="C42" s="40" t="s">
        <v>68</v>
      </c>
      <c r="D42" s="28">
        <f>D43</f>
        <v>557977.6</v>
      </c>
      <c r="E42" s="28">
        <f>E43</f>
        <v>425957.5</v>
      </c>
      <c r="F42" s="28">
        <f>F43</f>
        <v>314396.30000000005</v>
      </c>
    </row>
    <row r="43" spans="1:6" s="9" customFormat="1" ht="39">
      <c r="A43" s="25">
        <v>29</v>
      </c>
      <c r="B43" s="26" t="s">
        <v>69</v>
      </c>
      <c r="C43" s="40" t="s">
        <v>70</v>
      </c>
      <c r="D43" s="28">
        <f>D44+D45+D46+D47</f>
        <v>557977.6</v>
      </c>
      <c r="E43" s="28">
        <f>E44+E45+E46+E47</f>
        <v>425957.5</v>
      </c>
      <c r="F43" s="28">
        <f>F44+F45+F46+F47</f>
        <v>314396.30000000005</v>
      </c>
    </row>
    <row r="44" spans="1:6" s="9" customFormat="1" ht="26.25">
      <c r="A44" s="25">
        <v>30</v>
      </c>
      <c r="B44" s="26" t="s">
        <v>71</v>
      </c>
      <c r="C44" s="27" t="s">
        <v>72</v>
      </c>
      <c r="D44" s="31">
        <v>175977</v>
      </c>
      <c r="E44" s="32">
        <v>112216</v>
      </c>
      <c r="F44" s="32">
        <v>67598</v>
      </c>
    </row>
    <row r="45" spans="1:6" s="9" customFormat="1" ht="26.25">
      <c r="A45" s="25">
        <v>31</v>
      </c>
      <c r="B45" s="26" t="s">
        <v>73</v>
      </c>
      <c r="C45" s="27" t="s">
        <v>74</v>
      </c>
      <c r="D45" s="31">
        <v>158231.7</v>
      </c>
      <c r="E45" s="32">
        <v>80701.4</v>
      </c>
      <c r="F45" s="32">
        <v>4581.1</v>
      </c>
    </row>
    <row r="46" spans="1:6" s="9" customFormat="1" ht="26.25">
      <c r="A46" s="25">
        <v>32</v>
      </c>
      <c r="B46" s="26" t="s">
        <v>75</v>
      </c>
      <c r="C46" s="27" t="s">
        <v>76</v>
      </c>
      <c r="D46" s="31">
        <v>223768.9</v>
      </c>
      <c r="E46" s="32">
        <v>233040.1</v>
      </c>
      <c r="F46" s="32">
        <v>242217.2</v>
      </c>
    </row>
    <row r="47" spans="1:6" s="9" customFormat="1" ht="12.75">
      <c r="A47" s="25">
        <v>33</v>
      </c>
      <c r="B47" s="26" t="s">
        <v>77</v>
      </c>
      <c r="C47" s="27" t="s">
        <v>78</v>
      </c>
      <c r="D47" s="31">
        <v>0</v>
      </c>
      <c r="E47" s="32">
        <v>0</v>
      </c>
      <c r="F47" s="32">
        <v>0</v>
      </c>
    </row>
    <row r="48" spans="1:6" s="9" customFormat="1" ht="14.25">
      <c r="A48" s="25">
        <v>34</v>
      </c>
      <c r="B48" s="44"/>
      <c r="C48" s="44" t="s">
        <v>79</v>
      </c>
      <c r="D48" s="28">
        <f>D15+D42</f>
        <v>769930.9</v>
      </c>
      <c r="E48" s="29">
        <f>E15+E42</f>
        <v>648718</v>
      </c>
      <c r="F48" s="29">
        <f>F15+F42</f>
        <v>547670.2000000001</v>
      </c>
    </row>
    <row r="49" spans="1:6" s="9" customFormat="1" ht="12.75">
      <c r="A49" s="45"/>
      <c r="B49" s="46"/>
      <c r="C49" s="47"/>
      <c r="D49" s="47"/>
      <c r="E49" s="16"/>
      <c r="F49" s="16"/>
    </row>
    <row r="50" spans="1:7" s="9" customFormat="1" ht="12.75">
      <c r="A50" s="45"/>
      <c r="D50" s="48"/>
      <c r="E50" s="16"/>
      <c r="F50" s="16"/>
      <c r="G50" s="49"/>
    </row>
    <row r="51" spans="1:6" s="9" customFormat="1" ht="12.75">
      <c r="A51" s="45"/>
      <c r="D51" s="48"/>
      <c r="E51" s="16"/>
      <c r="F51" s="16"/>
    </row>
    <row r="52" spans="1:6" s="9" customFormat="1" ht="12.75">
      <c r="A52" s="45"/>
      <c r="D52" s="48"/>
      <c r="E52" s="16"/>
      <c r="F52" s="16"/>
    </row>
    <row r="53" spans="1:20" s="9" customFormat="1" ht="12.75">
      <c r="A53" s="45"/>
      <c r="D53" s="48"/>
      <c r="E53" s="16"/>
      <c r="F53" s="16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6" s="9" customFormat="1" ht="12.75">
      <c r="A54" s="45"/>
      <c r="D54" s="48"/>
      <c r="E54" s="16"/>
      <c r="F54" s="16"/>
    </row>
    <row r="55" spans="1:6" s="9" customFormat="1" ht="12.75">
      <c r="A55" s="45"/>
      <c r="D55" s="48"/>
      <c r="E55" s="16"/>
      <c r="F55" s="16"/>
    </row>
    <row r="56" spans="1:6" s="9" customFormat="1" ht="12.75">
      <c r="A56" s="45"/>
      <c r="D56" s="48"/>
      <c r="E56" s="16"/>
      <c r="F56" s="16"/>
    </row>
    <row r="57" spans="1:6" s="9" customFormat="1" ht="12.75">
      <c r="A57" s="45"/>
      <c r="D57" s="48"/>
      <c r="E57" s="16"/>
      <c r="F57" s="16"/>
    </row>
    <row r="58" spans="1:6" s="9" customFormat="1" ht="12.75">
      <c r="A58" s="45"/>
      <c r="D58" s="48"/>
      <c r="E58" s="16"/>
      <c r="F58" s="16"/>
    </row>
    <row r="59" spans="1:6" s="9" customFormat="1" ht="12.75">
      <c r="A59" s="45"/>
      <c r="D59" s="48"/>
      <c r="E59" s="16"/>
      <c r="F59" s="16"/>
    </row>
    <row r="60" spans="1:6" s="9" customFormat="1" ht="12.75">
      <c r="A60" s="45"/>
      <c r="D60" s="48"/>
      <c r="E60" s="16"/>
      <c r="F60" s="16"/>
    </row>
    <row r="61" spans="1:6" s="9" customFormat="1" ht="12.75">
      <c r="A61" s="45"/>
      <c r="D61" s="48"/>
      <c r="E61" s="16"/>
      <c r="F61" s="16"/>
    </row>
    <row r="62" spans="1:6" s="9" customFormat="1" ht="12.75">
      <c r="A62" s="45"/>
      <c r="D62" s="48"/>
      <c r="E62" s="16"/>
      <c r="F62" s="16"/>
    </row>
    <row r="63" spans="1:6" s="9" customFormat="1" ht="12.75">
      <c r="A63" s="45"/>
      <c r="D63" s="48"/>
      <c r="E63" s="16"/>
      <c r="F63" s="16"/>
    </row>
    <row r="64" spans="1:6" s="9" customFormat="1" ht="12.75">
      <c r="A64" s="45"/>
      <c r="D64" s="48"/>
      <c r="E64" s="16"/>
      <c r="F64" s="16"/>
    </row>
    <row r="65" spans="1:6" s="9" customFormat="1" ht="12.75">
      <c r="A65" s="45"/>
      <c r="D65" s="48"/>
      <c r="E65" s="16"/>
      <c r="F65" s="16"/>
    </row>
    <row r="66" spans="1:6" s="9" customFormat="1" ht="12.75">
      <c r="A66" s="45"/>
      <c r="D66" s="48"/>
      <c r="E66" s="16"/>
      <c r="F66" s="16"/>
    </row>
    <row r="67" spans="1:6" s="9" customFormat="1" ht="12.75">
      <c r="A67" s="45"/>
      <c r="D67" s="48"/>
      <c r="E67" s="16"/>
      <c r="F67" s="16"/>
    </row>
    <row r="68" spans="1:6" s="9" customFormat="1" ht="12.75">
      <c r="A68" s="45"/>
      <c r="D68" s="48"/>
      <c r="E68" s="16"/>
      <c r="F68" s="16"/>
    </row>
    <row r="69" spans="1:6" s="9" customFormat="1" ht="12.75">
      <c r="A69" s="45"/>
      <c r="D69" s="48"/>
      <c r="E69" s="16"/>
      <c r="F69" s="16"/>
    </row>
    <row r="70" spans="1:6" s="9" customFormat="1" ht="12.75">
      <c r="A70" s="45"/>
      <c r="D70" s="48"/>
      <c r="E70" s="16"/>
      <c r="F70" s="16"/>
    </row>
    <row r="71" spans="1:6" s="9" customFormat="1" ht="12.75">
      <c r="A71" s="45"/>
      <c r="D71" s="48"/>
      <c r="E71" s="16"/>
      <c r="F71" s="16"/>
    </row>
    <row r="72" spans="1:6" s="9" customFormat="1" ht="12.75">
      <c r="A72" s="45"/>
      <c r="D72" s="48"/>
      <c r="E72" s="16"/>
      <c r="F72" s="16"/>
    </row>
    <row r="73" spans="1:6" s="9" customFormat="1" ht="12.75">
      <c r="A73" s="45"/>
      <c r="D73" s="48"/>
      <c r="E73" s="16"/>
      <c r="F73" s="16"/>
    </row>
    <row r="74" spans="1:6" s="9" customFormat="1" ht="12.75">
      <c r="A74" s="45"/>
      <c r="D74" s="48"/>
      <c r="E74" s="16"/>
      <c r="F74" s="16"/>
    </row>
    <row r="75" spans="1:6" s="9" customFormat="1" ht="12.75">
      <c r="A75" s="45"/>
      <c r="D75" s="48"/>
      <c r="E75" s="16"/>
      <c r="F75" s="16"/>
    </row>
    <row r="76" spans="1:6" s="9" customFormat="1" ht="12.75">
      <c r="A76" s="45"/>
      <c r="D76" s="48"/>
      <c r="E76" s="16"/>
      <c r="F76" s="16"/>
    </row>
    <row r="77" spans="1:6" s="9" customFormat="1" ht="12.75">
      <c r="A77" s="45"/>
      <c r="D77" s="48"/>
      <c r="E77" s="16"/>
      <c r="F77" s="16"/>
    </row>
    <row r="78" spans="1:6" s="9" customFormat="1" ht="12.75">
      <c r="A78" s="45"/>
      <c r="D78" s="48"/>
      <c r="E78" s="16"/>
      <c r="F78" s="16"/>
    </row>
    <row r="79" spans="1:6" s="9" customFormat="1" ht="12.75">
      <c r="A79" s="45"/>
      <c r="D79" s="48"/>
      <c r="E79" s="16"/>
      <c r="F79" s="16"/>
    </row>
    <row r="80" spans="1:6" s="9" customFormat="1" ht="12.75">
      <c r="A80" s="45"/>
      <c r="D80" s="48"/>
      <c r="E80" s="16"/>
      <c r="F80" s="16"/>
    </row>
    <row r="81" spans="1:6" s="9" customFormat="1" ht="12.75">
      <c r="A81" s="45"/>
      <c r="D81" s="48"/>
      <c r="E81" s="16"/>
      <c r="F81" s="16"/>
    </row>
    <row r="82" spans="1:6" s="9" customFormat="1" ht="12.75">
      <c r="A82" s="45"/>
      <c r="D82" s="48"/>
      <c r="E82" s="16"/>
      <c r="F82" s="16"/>
    </row>
    <row r="83" spans="1:6" s="9" customFormat="1" ht="12.75">
      <c r="A83" s="45"/>
      <c r="D83" s="48"/>
      <c r="E83" s="16"/>
      <c r="F83" s="16"/>
    </row>
    <row r="84" spans="1:6" s="9" customFormat="1" ht="12.75">
      <c r="A84" s="45"/>
      <c r="D84" s="48"/>
      <c r="E84" s="16"/>
      <c r="F84" s="16"/>
    </row>
    <row r="85" spans="1:6" s="9" customFormat="1" ht="12.75">
      <c r="A85" s="45"/>
      <c r="D85" s="48"/>
      <c r="E85" s="16"/>
      <c r="F85" s="16"/>
    </row>
    <row r="86" spans="1:6" s="9" customFormat="1" ht="12.75">
      <c r="A86" s="45"/>
      <c r="D86" s="48"/>
      <c r="E86" s="16"/>
      <c r="F86" s="16"/>
    </row>
  </sheetData>
  <sheetProtection selectLockedCells="1" selectUnlockedCells="1"/>
  <mergeCells count="11">
    <mergeCell ref="C2:F2"/>
    <mergeCell ref="C3:F3"/>
    <mergeCell ref="C4:F4"/>
    <mergeCell ref="C5:F5"/>
    <mergeCell ref="C6:F6"/>
    <mergeCell ref="C7:F7"/>
    <mergeCell ref="C8:F8"/>
    <mergeCell ref="A9:F9"/>
    <mergeCell ref="A10:F10"/>
    <mergeCell ref="A11:F11"/>
    <mergeCell ref="G53:T53"/>
  </mergeCell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2022-11-07T10:03:11Z</dcterms:modified>
  <cp:category/>
  <cp:version/>
  <cp:contentType/>
  <cp:contentStatus/>
  <cp:revision>3</cp:revision>
</cp:coreProperties>
</file>